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<sst xmlns="http://schemas.openxmlformats.org/spreadsheetml/2006/main" count="108" uniqueCount="91">
  <si>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</si>
  <si>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</si>
  <si>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</si>
  <si>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</si>
  <si>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</si>
  <si>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</si>
  <si>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</si>
  <si>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</si>
  <si>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</si>
  <si>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</si>
  <si>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</si>
  <si>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</si>
  <si>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</si>
  <si>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</si>
  <si>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</si>
  <si>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</si>
  <si>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</si>
  <si>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</si>
  <si>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</si>
  <si>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</si>
  <si>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</si>
  <si>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</si>
  <si>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</si>
  <si>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</si>
  <si>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</si>
  <si>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</si>
  <si>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</si>
  <si>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</si>
  <si>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</si>
  <si>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</si>
  <si>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</si>
  <si>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</si>
  <si>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</si>
  <si>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</si>
  <si>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</si>
  <si>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</si>
  <si>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</si>
  <si>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</si>
  <si>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</si>
  <si>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</si>
  <si>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</si>
  <si>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</si>
  <si>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</si>
  <si>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</si>
  <si>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</si>
  <si>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</si>
  <si>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</si>
  <si>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</si>
  <si>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</si>
  <si>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</si>
  <si>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</si>
  <si>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</si>
  <si>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</si>
  <si>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</si>
  <si>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</si>
  <si>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</si>
  <si>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</si>
  <si>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</si>
  <si>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</si>
  <si>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</si>
  <si>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</si>
  <si>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</si>
  <si>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</si>
  <si>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</si>
  <si>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</si>
  <si>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</si>
  <si>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</si>
  <si>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</si>
  <si>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</si>
  <si>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</si>
  <si>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</si>
  <si>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</si>
  <si>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</si>
  <si>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</si>
  <si>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</si>
  <si>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</si>
  <si>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</si>
  <si>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</si>
  <si>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</si>
  <si>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</si>
  <si>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</si>
  <si>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</si>
  <si>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</si>
  <si>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</si>
  <si>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</si>
  <si>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</si>
  <si>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</si>
  <si>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</si>
  <si>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</si>
  <si>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</si>
  <si>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2021m. III ketvirčio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</si>
</sst>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9" zoomScaleNormal="89" zoomScaleSheetLayoutView="75" zoomScalePageLayoutView="0" workbookViewId="0" topLeftCell="A16">
      <selection activeCell="I24" sqref="I24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15">
      <c r="F7" s="5" t="s">
        <v>90</v>
      </c>
    </row>
    <row r="8" spans="1:13" ht="1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/>
    <row r="10" spans="1:24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>
      <c r="A11" s="25"/>
      <c r="B11" s="25"/>
      <c r="C11" s="25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5"/>
      <c r="O11" s="25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0</v>
      </c>
      <c r="D13" s="19">
        <f t="shared" si="0"/>
        <v>55959</v>
      </c>
      <c r="E13" s="19">
        <f t="shared" si="0"/>
        <v>0</v>
      </c>
      <c r="F13" s="19">
        <f t="shared" si="0"/>
        <v>7264.72</v>
      </c>
      <c r="G13" s="19">
        <f t="shared" si="0"/>
        <v>0</v>
      </c>
      <c r="H13" s="19">
        <f t="shared" si="0"/>
        <v>0</v>
      </c>
      <c r="I13" s="19">
        <f t="shared" si="0"/>
        <v>-56535.869999999995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4">SUM(C13:L13)</f>
        <v>6687.850000000006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4"/>
      <c r="D14" s="24"/>
      <c r="E14" s="24"/>
      <c r="F14" s="24">
        <v>7264.72</v>
      </c>
      <c r="G14" s="23"/>
      <c r="H14" s="23"/>
      <c r="I14" s="24">
        <v>-3475.31</v>
      </c>
      <c r="J14" s="23"/>
      <c r="K14" s="23"/>
      <c r="L14" s="23"/>
      <c r="M14" s="19">
        <f t="shared" si="1"/>
        <v>3789.4100000000003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4"/>
      <c r="D15" s="24">
        <v>55959</v>
      </c>
      <c r="E15" s="23"/>
      <c r="F15" s="23"/>
      <c r="G15" s="23"/>
      <c r="H15" s="23"/>
      <c r="I15" s="24">
        <v>-53060.56</v>
      </c>
      <c r="J15" s="23"/>
      <c r="K15" s="23"/>
      <c r="L15" s="23"/>
      <c r="M15" s="19">
        <f t="shared" si="1"/>
        <v>2898.4400000000023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173442.43</v>
      </c>
      <c r="D16" s="19">
        <f t="shared" si="2"/>
        <v>269848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-277279.99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166010.44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4">
        <v>173442.43</v>
      </c>
      <c r="D17" s="24"/>
      <c r="E17" s="24"/>
      <c r="F17" s="24"/>
      <c r="G17" s="23"/>
      <c r="H17" s="23"/>
      <c r="I17" s="24">
        <v>-13881.87</v>
      </c>
      <c r="J17" s="23"/>
      <c r="K17" s="23"/>
      <c r="L17" s="23"/>
      <c r="M17" s="19">
        <f t="shared" si="1"/>
        <v>159560.56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4"/>
      <c r="D18" s="24">
        <v>269848</v>
      </c>
      <c r="E18" s="23"/>
      <c r="F18" s="23"/>
      <c r="G18" s="23"/>
      <c r="H18" s="23"/>
      <c r="I18" s="24">
        <v>-263398.12</v>
      </c>
      <c r="J18" s="23"/>
      <c r="K18" s="23"/>
      <c r="L18" s="23"/>
      <c r="M18" s="19">
        <f t="shared" si="1"/>
        <v>6449.880000000005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38457.09</v>
      </c>
      <c r="D19" s="19">
        <f>SUM(D20:D21)</f>
        <v>5068</v>
      </c>
      <c r="E19" s="19">
        <f aca="true" t="shared" si="3" ref="E19:L19">SUM(E20:E21)</f>
        <v>0</v>
      </c>
      <c r="F19" s="19">
        <f t="shared" si="3"/>
        <v>41166.74</v>
      </c>
      <c r="G19" s="19">
        <f t="shared" si="3"/>
        <v>0</v>
      </c>
      <c r="H19" s="19">
        <f t="shared" si="3"/>
        <v>0</v>
      </c>
      <c r="I19" s="19">
        <f t="shared" si="3"/>
        <v>-26011.01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58680.81999999999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4">
        <v>37789.34</v>
      </c>
      <c r="D20" s="24"/>
      <c r="E20" s="24"/>
      <c r="F20" s="24">
        <v>41166.74</v>
      </c>
      <c r="G20" s="23"/>
      <c r="H20" s="23"/>
      <c r="I20" s="24">
        <v>-20892.51</v>
      </c>
      <c r="J20" s="23"/>
      <c r="K20" s="23"/>
      <c r="L20" s="23"/>
      <c r="M20" s="19">
        <f t="shared" si="1"/>
        <v>58063.56999999999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4">
        <v>667.75</v>
      </c>
      <c r="D21" s="24">
        <v>5068</v>
      </c>
      <c r="E21" s="24"/>
      <c r="F21" s="23"/>
      <c r="G21" s="23"/>
      <c r="H21" s="23"/>
      <c r="I21" s="24">
        <v>-5118.5</v>
      </c>
      <c r="J21" s="23"/>
      <c r="K21" s="23"/>
      <c r="L21" s="23"/>
      <c r="M21" s="19">
        <f t="shared" si="1"/>
        <v>617.25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2374.67</v>
      </c>
      <c r="D22" s="19">
        <f t="shared" si="4"/>
        <v>5818.24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-5571.179999999999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2621.7300000000005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4">
        <v>33.32</v>
      </c>
      <c r="D23" s="24"/>
      <c r="E23" s="24"/>
      <c r="F23" s="23"/>
      <c r="G23" s="23"/>
      <c r="H23" s="23"/>
      <c r="I23" s="24">
        <v>-33.32</v>
      </c>
      <c r="J23" s="23"/>
      <c r="K23" s="23"/>
      <c r="L23" s="23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4">
        <v>2341.35</v>
      </c>
      <c r="D24" s="24">
        <v>5818.24</v>
      </c>
      <c r="E24" s="24"/>
      <c r="F24" s="23"/>
      <c r="G24" s="23"/>
      <c r="H24" s="23"/>
      <c r="I24" s="24">
        <v>-5537.86</v>
      </c>
      <c r="J24" s="23"/>
      <c r="K24" s="23"/>
      <c r="L24" s="23"/>
      <c r="M24" s="19">
        <f t="shared" si="1"/>
        <v>2621.7300000000005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214274.19</v>
      </c>
      <c r="D25" s="21">
        <f t="shared" si="5"/>
        <v>336693.24</v>
      </c>
      <c r="E25" s="21">
        <f t="shared" si="5"/>
        <v>0</v>
      </c>
      <c r="F25" s="21">
        <f t="shared" si="5"/>
        <v>48431.46</v>
      </c>
      <c r="G25" s="21">
        <f t="shared" si="5"/>
        <v>0</v>
      </c>
      <c r="H25" s="21">
        <f t="shared" si="5"/>
        <v>0</v>
      </c>
      <c r="I25" s="21">
        <f t="shared" si="5"/>
        <v>-365398.05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>SUM(C25:I25)</f>
        <v>234000.8399999999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</dc:creator>
  <cp:keywords/>
  <dc:description/>
  <cp:lastModifiedBy>Admins</cp:lastModifiedBy>
  <cp:lastPrinted>2018-10-30T10:59:17Z</cp:lastPrinted>
  <dcterms:created xsi:type="dcterms:W3CDTF">1996-10-14T23:33:28Z</dcterms:created>
  <dcterms:modified xsi:type="dcterms:W3CDTF">2022-03-31T11:09:40Z</dcterms:modified>
  <cp:category/>
  <cp:version/>
  <cp:contentType/>
  <cp:contentStatus/>
</cp:coreProperties>
</file>